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360" yWindow="675" windowWidth="11340" windowHeight="6195" tabRatio="801"/>
  </bookViews>
  <sheets>
    <sheet name="Tab.DERAL" sheetId="107" r:id="rId1"/>
  </sheets>
  <calcPr calcId="125725"/>
</workbook>
</file>

<file path=xl/calcChain.xml><?xml version="1.0" encoding="utf-8"?>
<calcChain xmlns="http://schemas.openxmlformats.org/spreadsheetml/2006/main">
  <c r="G22" i="107"/>
  <c r="G23"/>
  <c r="G24"/>
  <c r="G21"/>
  <c r="X16"/>
  <c r="Y16" s="1"/>
  <c r="X15"/>
  <c r="Y15" s="1"/>
  <c r="X14"/>
  <c r="Y14" s="1"/>
  <c r="X13"/>
  <c r="Y13" s="1"/>
</calcChain>
</file>

<file path=xl/sharedStrings.xml><?xml version="1.0" encoding="utf-8"?>
<sst xmlns="http://schemas.openxmlformats.org/spreadsheetml/2006/main" count="52" uniqueCount="39">
  <si>
    <t xml:space="preserve">                                    SECRETARIA DE ESTADO DA AGRICULTURA E DO ABASTECIMENTO - SEAB</t>
  </si>
  <si>
    <t xml:space="preserve">                                    DEPARTAMENTO DE ECONOMIA RURAL - DERAL</t>
  </si>
  <si>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</si>
  <si>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</si>
  <si>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</si>
  <si>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</si>
  <si>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</si>
  <si>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</si>
  <si>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</si>
  <si>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</si>
  <si>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</si>
  <si>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</si>
  <si>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</si>
  <si>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</si>
  <si>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</si>
  <si>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</si>
  <si>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</si>
  <si>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</si>
  <si>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</si>
  <si>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</si>
  <si>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</si>
  <si>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</si>
  <si>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</si>
  <si>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</si>
  <si>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</si>
  <si>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</si>
  <si>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</si>
  <si>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R$/m³</t>
  </si>
  <si>
    <t>Toras em Pé no Produtor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</si>
  <si>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</si>
  <si>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</si>
  <si>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</si>
  <si>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</si>
  <si>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R$/ST</t>
  </si>
  <si>
    <t>conversão</t>
  </si>
  <si>
    <t>M3 P/ST</t>
  </si>
  <si>
    <t>ANEXO X - TABELA DERAL</t>
  </si>
  <si>
    <r>
      <t>LEVANTAMENTO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SEMESTRAL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 PREÇOS FLORESTAIS (REFERÊNCIA MAIO 2016)</t>
    </r>
  </si>
  <si>
    <t>EDITAL DE PREGÃO PRESENCIAL IFPR/CONCESSÃO/012/2016.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</si>
</sst>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_ ;[Red]\-#,##0.00\ "/>
    <numFmt numFmtId="167" formatCode="0.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ck">
        <color indexed="8"/>
      </right>
      <top style="medium">
        <color auto="1"/>
      </top>
      <bottom style="thick">
        <color indexed="8"/>
      </bottom>
      <diagonal/>
    </border>
  </borders>
  <cellStyleXfs count="2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6" fillId="0" borderId="0" applyFill="0" applyBorder="0" applyAlignment="0" applyProtection="0"/>
    <xf numFmtId="9" fontId="14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51">
    <xf numFmtId="0" fontId="0" fillId="0" borderId="0" xfId="0"/>
    <xf numFmtId="166" fontId="0" fillId="0" borderId="0" xfId="0" applyNumberFormat="1"/>
    <xf numFmtId="0" fontId="2" fillId="0" borderId="0" xfId="0" applyFont="1"/>
    <xf numFmtId="0" fontId="0" fillId="0" borderId="1" xfId="0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shrinkToFit="1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shrinkToFit="1"/>
    </xf>
    <xf numFmtId="4" fontId="8" fillId="0" borderId="3" xfId="0" applyNumberFormat="1" applyFont="1" applyBorder="1"/>
    <xf numFmtId="0" fontId="11" fillId="0" borderId="3" xfId="0" applyFont="1" applyBorder="1" applyAlignment="1">
      <alignment horizontal="left" shrinkToFit="1"/>
    </xf>
    <xf numFmtId="4" fontId="8" fillId="0" borderId="3" xfId="0" applyNumberFormat="1" applyFont="1" applyBorder="1" applyAlignment="1">
      <alignment wrapText="1"/>
    </xf>
    <xf numFmtId="167" fontId="8" fillId="0" borderId="3" xfId="0" applyNumberFormat="1" applyFont="1" applyBorder="1"/>
    <xf numFmtId="0" fontId="11" fillId="0" borderId="3" xfId="0" applyFont="1" applyFill="1" applyBorder="1" applyAlignment="1">
      <alignment horizontal="left" shrinkToFit="1"/>
    </xf>
    <xf numFmtId="0" fontId="7" fillId="0" borderId="5" xfId="0" applyFont="1" applyFill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0" fillId="2" borderId="0" xfId="0" applyFill="1"/>
    <xf numFmtId="0" fontId="13" fillId="0" borderId="0" xfId="0" applyFont="1"/>
    <xf numFmtId="2" fontId="11" fillId="0" borderId="6" xfId="0" applyNumberFormat="1" applyFont="1" applyBorder="1" applyAlignment="1">
      <alignment horizontal="left" shrinkToFit="1"/>
    </xf>
    <xf numFmtId="2" fontId="7" fillId="0" borderId="6" xfId="0" applyNumberFormat="1" applyFont="1" applyBorder="1" applyAlignment="1">
      <alignment horizontal="center" shrinkToFit="1"/>
    </xf>
    <xf numFmtId="2" fontId="8" fillId="0" borderId="3" xfId="0" applyNumberFormat="1" applyFont="1" applyBorder="1"/>
    <xf numFmtId="2" fontId="8" fillId="0" borderId="3" xfId="20" applyNumberFormat="1" applyFont="1" applyBorder="1"/>
    <xf numFmtId="2" fontId="8" fillId="0" borderId="3" xfId="0" applyNumberFormat="1" applyFont="1" applyBorder="1" applyAlignment="1">
      <alignment wrapText="1"/>
    </xf>
    <xf numFmtId="9" fontId="8" fillId="0" borderId="3" xfId="19" applyFont="1" applyBorder="1"/>
    <xf numFmtId="2" fontId="10" fillId="0" borderId="7" xfId="0" applyNumberFormat="1" applyFont="1" applyBorder="1" applyAlignment="1">
      <alignment horizontal="right" textRotation="90"/>
    </xf>
    <xf numFmtId="2" fontId="16" fillId="0" borderId="7" xfId="19" applyNumberFormat="1" applyFont="1" applyBorder="1" applyAlignment="1">
      <alignment horizontal="right" textRotation="90"/>
    </xf>
    <xf numFmtId="2" fontId="0" fillId="0" borderId="0" xfId="0" applyNumberFormat="1"/>
    <xf numFmtId="2" fontId="7" fillId="0" borderId="6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right" textRotation="90"/>
    </xf>
    <xf numFmtId="4" fontId="8" fillId="0" borderId="5" xfId="0" applyNumberFormat="1" applyFont="1" applyBorder="1"/>
    <xf numFmtId="2" fontId="8" fillId="0" borderId="5" xfId="0" applyNumberFormat="1" applyFont="1" applyBorder="1"/>
    <xf numFmtId="0" fontId="0" fillId="0" borderId="9" xfId="0" applyBorder="1"/>
    <xf numFmtId="2" fontId="10" fillId="0" borderId="10" xfId="0" applyNumberFormat="1" applyFont="1" applyBorder="1" applyAlignment="1">
      <alignment horizontal="right" textRotation="90"/>
    </xf>
    <xf numFmtId="4" fontId="8" fillId="2" borderId="11" xfId="0" applyNumberFormat="1" applyFont="1" applyFill="1" applyBorder="1"/>
    <xf numFmtId="2" fontId="8" fillId="0" borderId="11" xfId="0" applyNumberFormat="1" applyFont="1" applyBorder="1"/>
    <xf numFmtId="2" fontId="10" fillId="0" borderId="12" xfId="0" applyNumberFormat="1" applyFont="1" applyBorder="1" applyAlignment="1">
      <alignment horizontal="right" textRotation="90"/>
    </xf>
    <xf numFmtId="4" fontId="8" fillId="0" borderId="13" xfId="0" applyNumberFormat="1" applyFont="1" applyBorder="1"/>
    <xf numFmtId="2" fontId="8" fillId="0" borderId="13" xfId="0" applyNumberFormat="1" applyFont="1" applyBorder="1"/>
    <xf numFmtId="0" fontId="0" fillId="0" borderId="14" xfId="0" applyBorder="1"/>
    <xf numFmtId="0" fontId="0" fillId="2" borderId="15" xfId="0" applyFill="1" applyBorder="1"/>
    <xf numFmtId="0" fontId="0" fillId="2" borderId="14" xfId="0" applyFill="1" applyBorder="1"/>
    <xf numFmtId="4" fontId="8" fillId="2" borderId="16" xfId="0" applyNumberFormat="1" applyFont="1" applyFill="1" applyBorder="1"/>
    <xf numFmtId="166" fontId="0" fillId="2" borderId="17" xfId="0" applyNumberFormat="1" applyFill="1" applyBorder="1"/>
    <xf numFmtId="166" fontId="0" fillId="2" borderId="18" xfId="0" applyNumberFormat="1" applyFill="1" applyBorder="1"/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8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17" fillId="0" borderId="0" xfId="0" applyFont="1" applyAlignment="1">
      <alignment horizontal="center"/>
    </xf>
  </cellXfs>
  <cellStyles count="21">
    <cellStyle name="Moeda" xfId="20" builtinId="4"/>
    <cellStyle name="Moeda 2" xfId="3"/>
    <cellStyle name="Moeda 3" xfId="7"/>
    <cellStyle name="Moeda 4" xfId="10"/>
    <cellStyle name="Normal" xfId="0" builtinId="0"/>
    <cellStyle name="Normal 2" xfId="1"/>
    <cellStyle name="Normal 2 2" xfId="6"/>
    <cellStyle name="Normal 2 3" xfId="17"/>
    <cellStyle name="Normal 3" xfId="11"/>
    <cellStyle name="Normal 3 2" xfId="12"/>
    <cellStyle name="Normal 4" xfId="13"/>
    <cellStyle name="Normal 5" xfId="14"/>
    <cellStyle name="Porcentagem" xfId="19" builtinId="5"/>
    <cellStyle name="Porcentagem 2" xfId="4"/>
    <cellStyle name="Porcentagem 2 2" xfId="15"/>
    <cellStyle name="Porcentagem 3" xfId="18"/>
    <cellStyle name="Porcentagem 6" xfId="8"/>
    <cellStyle name="Separador de milhares 2" xfId="5"/>
    <cellStyle name="Separador de milhares 2 2" xfId="9"/>
    <cellStyle name="Vírgula 2" xfId="2"/>
    <cellStyle name="Vírgula 2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aen.pr.gov.br/modules/galeria/uploads/28104/normal_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136306</xdr:colOff>
      <xdr:row>0</xdr:row>
      <xdr:rowOff>0</xdr:rowOff>
    </xdr:from>
    <xdr:to>
      <xdr:col>3</xdr:col>
      <xdr:colOff>142875</xdr:colOff>
      <xdr:row>2</xdr:row>
      <xdr:rowOff>133350</xdr:rowOff>
    </xdr:to>
    <xdr:pic>
      <xdr:nvPicPr>
        <xdr:cNvPr id="1025" name="Imagem 2" descr="Brasão do Paraná já é a nova marca do Governo do Estado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631856" y="0"/>
          <a:ext cx="654269" cy="457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95251</xdr:rowOff>
    </xdr:from>
    <xdr:to>
      <xdr:col>0</xdr:col>
      <xdr:colOff>1266825</xdr:colOff>
      <xdr:row>3</xdr:row>
      <xdr:rowOff>10768</xdr:rowOff>
    </xdr:to>
    <xdr:pic>
      <xdr:nvPicPr>
        <xdr:cNvPr id="10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23633"/>
        <a:stretch>
          <a:fillRect/>
        </a:stretch>
      </xdr:blipFill>
      <xdr:spPr bwMode="auto">
        <a:xfrm>
          <a:off x="0" y="95251"/>
          <a:ext cx="1266825" cy="4012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topLeftCell="J10" workbookViewId="0">
      <selection activeCell="AD11" sqref="AD11"/>
    </sheetView>
  </sheetViews>
  <sheetFormatPr defaultRowHeight="12.75"/>
  <cols>
    <col min="1" max="1" width="37.42578125" bestFit="1" customWidth="1"/>
    <col min="2" max="2" width="6.5703125" bestFit="1" customWidth="1"/>
    <col min="3" max="3" width="3.140625" bestFit="1" customWidth="1"/>
    <col min="4" max="4" width="6.42578125" bestFit="1" customWidth="1"/>
    <col min="5" max="6" width="3.140625" bestFit="1" customWidth="1"/>
    <col min="7" max="7" width="9.28515625" bestFit="1" customWidth="1"/>
    <col min="8" max="11" width="6.42578125" bestFit="1" customWidth="1"/>
    <col min="12" max="12" width="3.140625" bestFit="1" customWidth="1"/>
    <col min="13" max="13" width="5.42578125" bestFit="1" customWidth="1"/>
    <col min="14" max="15" width="3.140625" bestFit="1" customWidth="1"/>
    <col min="16" max="16" width="5.42578125" bestFit="1" customWidth="1"/>
    <col min="17" max="17" width="3.140625" bestFit="1" customWidth="1"/>
    <col min="18" max="18" width="5.42578125" bestFit="1" customWidth="1"/>
    <col min="19" max="19" width="6.42578125" bestFit="1" customWidth="1"/>
    <col min="20" max="21" width="3.140625" bestFit="1" customWidth="1"/>
    <col min="22" max="24" width="6.42578125" bestFit="1" customWidth="1"/>
    <col min="25" max="25" width="5.42578125" bestFit="1" customWidth="1"/>
  </cols>
  <sheetData>
    <row r="1" spans="1:25">
      <c r="A1" s="48"/>
      <c r="B1" s="48"/>
    </row>
    <row r="2" spans="1:25">
      <c r="A2" s="49"/>
    </row>
    <row r="4" spans="1:25">
      <c r="A4" s="50" t="s">
        <v>38</v>
      </c>
      <c r="B4" s="50"/>
      <c r="C4" s="50"/>
      <c r="D4" s="50"/>
    </row>
    <row r="5" spans="1:25">
      <c r="A5" s="19" t="s">
        <v>36</v>
      </c>
    </row>
    <row r="6" spans="1:2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3.5" thickBot="1">
      <c r="A10" s="46" t="s">
        <v>37</v>
      </c>
      <c r="B10" s="46"/>
      <c r="C10" s="46"/>
      <c r="D10" s="46"/>
      <c r="E10" s="46"/>
      <c r="F10" s="46"/>
      <c r="G10" s="47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84.75" thickTop="1">
      <c r="A11" s="29" t="s">
        <v>2</v>
      </c>
      <c r="B11" s="21" t="s">
        <v>3</v>
      </c>
      <c r="C11" s="26" t="s">
        <v>4</v>
      </c>
      <c r="D11" s="26" t="s">
        <v>5</v>
      </c>
      <c r="E11" s="26" t="s">
        <v>6</v>
      </c>
      <c r="F11" s="30" t="s">
        <v>7</v>
      </c>
      <c r="G11" s="37" t="s">
        <v>8</v>
      </c>
      <c r="H11" s="34" t="s">
        <v>9</v>
      </c>
      <c r="I11" s="26" t="s">
        <v>10</v>
      </c>
      <c r="J11" s="26" t="s">
        <v>11</v>
      </c>
      <c r="K11" s="26" t="s">
        <v>12</v>
      </c>
      <c r="L11" s="26" t="s">
        <v>13</v>
      </c>
      <c r="M11" s="26" t="s">
        <v>14</v>
      </c>
      <c r="N11" s="26" t="s">
        <v>15</v>
      </c>
      <c r="O11" s="26" t="s">
        <v>16</v>
      </c>
      <c r="P11" s="26" t="s">
        <v>17</v>
      </c>
      <c r="Q11" s="26" t="s">
        <v>18</v>
      </c>
      <c r="R11" s="26" t="s">
        <v>19</v>
      </c>
      <c r="S11" s="26" t="s">
        <v>20</v>
      </c>
      <c r="T11" s="26" t="s">
        <v>21</v>
      </c>
      <c r="U11" s="26" t="s">
        <v>22</v>
      </c>
      <c r="V11" s="26" t="s">
        <v>23</v>
      </c>
      <c r="W11" s="26" t="s">
        <v>24</v>
      </c>
      <c r="X11" s="26" t="s">
        <v>25</v>
      </c>
      <c r="Y11" s="27" t="s">
        <v>26</v>
      </c>
    </row>
    <row r="12" spans="1:25">
      <c r="A12" s="9" t="s">
        <v>28</v>
      </c>
      <c r="B12" s="10"/>
      <c r="C12" s="11"/>
      <c r="D12" s="11"/>
      <c r="E12" s="11"/>
      <c r="F12" s="31"/>
      <c r="G12" s="38"/>
      <c r="H12" s="35"/>
      <c r="I12" s="11"/>
      <c r="J12" s="11"/>
      <c r="K12" s="11"/>
      <c r="L12" s="11"/>
      <c r="M12" s="11"/>
      <c r="N12" s="11"/>
      <c r="O12" s="11"/>
      <c r="P12" s="13"/>
      <c r="Q12" s="11"/>
      <c r="R12" s="11"/>
      <c r="S12" s="11"/>
      <c r="T12" s="11"/>
      <c r="U12" s="11"/>
      <c r="V12" s="11"/>
      <c r="W12" s="11"/>
      <c r="X12" s="14"/>
      <c r="Y12" s="14"/>
    </row>
    <row r="13" spans="1:25">
      <c r="A13" s="20" t="s">
        <v>29</v>
      </c>
      <c r="B13" s="21" t="s">
        <v>27</v>
      </c>
      <c r="C13" s="22"/>
      <c r="D13" s="22">
        <v>66</v>
      </c>
      <c r="E13" s="22"/>
      <c r="F13" s="32"/>
      <c r="G13" s="39">
        <v>35</v>
      </c>
      <c r="H13" s="36">
        <v>40</v>
      </c>
      <c r="I13" s="22">
        <v>27</v>
      </c>
      <c r="J13" s="22">
        <v>38</v>
      </c>
      <c r="K13" s="22">
        <v>48</v>
      </c>
      <c r="L13" s="22"/>
      <c r="M13" s="23">
        <v>60</v>
      </c>
      <c r="N13" s="22"/>
      <c r="O13" s="24"/>
      <c r="P13" s="22"/>
      <c r="Q13" s="22"/>
      <c r="R13" s="22">
        <v>14.8</v>
      </c>
      <c r="S13" s="22">
        <v>35</v>
      </c>
      <c r="T13" s="22"/>
      <c r="U13" s="22"/>
      <c r="V13" s="22">
        <v>17.3</v>
      </c>
      <c r="W13" s="22">
        <v>38.375</v>
      </c>
      <c r="X13" s="22">
        <f t="shared" ref="X13:X16" si="0">AVERAGE(C13:V13)</f>
        <v>38.11</v>
      </c>
      <c r="Y13" s="25">
        <f t="shared" ref="Y13:Y16" si="1">X13/W13-1</f>
        <v>-6.9055374592833507E-3</v>
      </c>
    </row>
    <row r="14" spans="1:25">
      <c r="A14" s="20" t="s">
        <v>30</v>
      </c>
      <c r="B14" s="21" t="s">
        <v>27</v>
      </c>
      <c r="C14" s="22"/>
      <c r="D14" s="22">
        <v>82</v>
      </c>
      <c r="E14" s="22"/>
      <c r="F14" s="32"/>
      <c r="G14" s="39">
        <v>60</v>
      </c>
      <c r="H14" s="36">
        <v>70</v>
      </c>
      <c r="I14" s="22">
        <v>62</v>
      </c>
      <c r="J14" s="22">
        <v>78</v>
      </c>
      <c r="K14" s="22">
        <v>68</v>
      </c>
      <c r="L14" s="22"/>
      <c r="M14" s="23">
        <v>80</v>
      </c>
      <c r="N14" s="22"/>
      <c r="O14" s="24"/>
      <c r="P14" s="22">
        <v>58</v>
      </c>
      <c r="Q14" s="22"/>
      <c r="R14" s="22">
        <v>43.5</v>
      </c>
      <c r="S14" s="22">
        <v>47</v>
      </c>
      <c r="T14" s="22"/>
      <c r="U14" s="22"/>
      <c r="V14" s="22">
        <v>47.28</v>
      </c>
      <c r="W14" s="22">
        <v>63.07</v>
      </c>
      <c r="X14" s="22">
        <f t="shared" si="0"/>
        <v>63.25272727272727</v>
      </c>
      <c r="Y14" s="25">
        <f t="shared" si="1"/>
        <v>2.8972137740173043E-3</v>
      </c>
    </row>
    <row r="15" spans="1:25">
      <c r="A15" s="20" t="s">
        <v>31</v>
      </c>
      <c r="B15" s="21" t="s">
        <v>27</v>
      </c>
      <c r="C15" s="22"/>
      <c r="D15" s="22">
        <v>102</v>
      </c>
      <c r="E15" s="22"/>
      <c r="F15" s="32"/>
      <c r="G15" s="39">
        <v>80</v>
      </c>
      <c r="H15" s="36">
        <v>90</v>
      </c>
      <c r="I15" s="22">
        <v>94</v>
      </c>
      <c r="J15" s="22">
        <v>114.5</v>
      </c>
      <c r="K15" s="22">
        <v>98</v>
      </c>
      <c r="L15" s="22"/>
      <c r="M15" s="23"/>
      <c r="N15" s="22"/>
      <c r="O15" s="24"/>
      <c r="P15" s="22"/>
      <c r="Q15" s="22"/>
      <c r="R15" s="22">
        <v>66.75</v>
      </c>
      <c r="S15" s="22">
        <v>102</v>
      </c>
      <c r="T15" s="22"/>
      <c r="U15" s="22"/>
      <c r="V15" s="22">
        <v>79.66</v>
      </c>
      <c r="W15" s="22">
        <v>91.336888888888893</v>
      </c>
      <c r="X15" s="22">
        <f t="shared" si="0"/>
        <v>91.878888888888881</v>
      </c>
      <c r="Y15" s="25">
        <f t="shared" si="1"/>
        <v>5.9340755591021921E-3</v>
      </c>
    </row>
    <row r="16" spans="1:25">
      <c r="A16" s="20" t="s">
        <v>32</v>
      </c>
      <c r="B16" s="21" t="s">
        <v>27</v>
      </c>
      <c r="C16" s="22"/>
      <c r="D16" s="22">
        <v>120</v>
      </c>
      <c r="E16" s="22"/>
      <c r="F16" s="32"/>
      <c r="G16" s="39">
        <v>103.333333333333</v>
      </c>
      <c r="H16" s="36">
        <v>110</v>
      </c>
      <c r="I16" s="22">
        <v>130</v>
      </c>
      <c r="J16" s="22">
        <v>150</v>
      </c>
      <c r="K16" s="22">
        <v>125</v>
      </c>
      <c r="L16" s="22"/>
      <c r="M16" s="23"/>
      <c r="N16" s="22"/>
      <c r="O16" s="24"/>
      <c r="P16" s="22"/>
      <c r="Q16" s="22"/>
      <c r="R16" s="22"/>
      <c r="S16" s="22">
        <v>142</v>
      </c>
      <c r="T16" s="22"/>
      <c r="U16" s="22"/>
      <c r="V16" s="22">
        <v>112.77</v>
      </c>
      <c r="W16" s="22">
        <v>114.47499999999999</v>
      </c>
      <c r="X16" s="22">
        <f t="shared" si="0"/>
        <v>124.13791666666663</v>
      </c>
      <c r="Y16" s="25">
        <f t="shared" si="1"/>
        <v>8.4410715585644391E-2</v>
      </c>
    </row>
    <row r="17" spans="1:9" ht="13.5" thickBot="1">
      <c r="G17" s="40"/>
      <c r="H17" s="18"/>
    </row>
    <row r="18" spans="1:9">
      <c r="G18" s="41" t="s">
        <v>34</v>
      </c>
    </row>
    <row r="19" spans="1:9">
      <c r="A19" s="7" t="s">
        <v>2</v>
      </c>
      <c r="B19" s="8" t="s">
        <v>3</v>
      </c>
      <c r="G19" s="42" t="s">
        <v>35</v>
      </c>
    </row>
    <row r="20" spans="1:9" ht="13.5" thickBot="1">
      <c r="A20" s="9" t="s">
        <v>28</v>
      </c>
      <c r="B20" s="10"/>
      <c r="G20" s="43">
        <v>1.4</v>
      </c>
    </row>
    <row r="21" spans="1:9" ht="13.5" thickBot="1">
      <c r="A21" s="15" t="s">
        <v>29</v>
      </c>
      <c r="B21" s="16" t="s">
        <v>33</v>
      </c>
      <c r="C21" s="3"/>
      <c r="D21" s="3"/>
      <c r="E21" s="3"/>
      <c r="F21" s="33"/>
      <c r="G21" s="44">
        <f>ROUND(G13/$G$20,2)</f>
        <v>25</v>
      </c>
    </row>
    <row r="22" spans="1:9" ht="13.5" thickBot="1">
      <c r="A22" s="12" t="s">
        <v>30</v>
      </c>
      <c r="B22" s="17" t="s">
        <v>33</v>
      </c>
      <c r="C22" s="3"/>
      <c r="D22" s="3"/>
      <c r="E22" s="3"/>
      <c r="F22" s="33"/>
      <c r="G22" s="44">
        <f t="shared" ref="G22:G24" si="2">ROUND(G14/$G$20,2)</f>
        <v>42.86</v>
      </c>
    </row>
    <row r="23" spans="1:9" ht="13.5" thickBot="1">
      <c r="A23" s="12" t="s">
        <v>31</v>
      </c>
      <c r="B23" s="17" t="s">
        <v>33</v>
      </c>
      <c r="C23" s="3"/>
      <c r="D23" s="3"/>
      <c r="E23" s="3"/>
      <c r="F23" s="33"/>
      <c r="G23" s="44">
        <f t="shared" si="2"/>
        <v>57.14</v>
      </c>
    </row>
    <row r="24" spans="1:9" ht="13.5" thickBot="1">
      <c r="A24" s="12" t="s">
        <v>32</v>
      </c>
      <c r="B24" s="17" t="s">
        <v>33</v>
      </c>
      <c r="C24" s="3"/>
      <c r="D24" s="3"/>
      <c r="E24" s="3"/>
      <c r="F24" s="33"/>
      <c r="G24" s="45">
        <f t="shared" si="2"/>
        <v>73.81</v>
      </c>
    </row>
    <row r="26" spans="1:9">
      <c r="H26" s="28"/>
    </row>
    <row r="27" spans="1:9">
      <c r="H27" s="28"/>
    </row>
    <row r="28" spans="1:9">
      <c r="H28" s="28"/>
    </row>
    <row r="29" spans="1:9">
      <c r="H29" s="28"/>
      <c r="I29" s="2"/>
    </row>
    <row r="30" spans="1:9">
      <c r="I30" s="2"/>
    </row>
    <row r="31" spans="1:9">
      <c r="H31" s="1"/>
      <c r="I31" s="2"/>
    </row>
  </sheetData>
  <mergeCells count="4">
    <mergeCell ref="A10:Y10"/>
    <mergeCell ref="A6:Y6"/>
    <mergeCell ref="A7:Y7"/>
    <mergeCell ref="A4:D4"/>
  </mergeCells>
  <pageMargins left="0.51181102362204722" right="0.51181102362204722" top="0.78740157480314965" bottom="0.78740157480314965" header="0.31496062992125984" footer="0.31496062992125984"/>
  <pageSetup paperSize="9" scale="8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Tab.DERAL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000361740671</dc:creator>
  <cp:lastModifiedBy>vanderlei</cp:lastModifiedBy>
  <cp:revision/>
  <cp:lastPrinted>2016-08-09T20:22:48Z</cp:lastPrinted>
  <dcterms:created xsi:type="dcterms:W3CDTF">2008-06-02T18:35:20Z</dcterms:created>
  <dcterms:modified xsi:type="dcterms:W3CDTF">2016-08-09T21:30:37Z</dcterms:modified>
</cp:coreProperties>
</file>